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ordningsv-my.sharepoint.com/personal/peter_samordningsv_org/Documents/Finsamdokument/A Södra Vätterbygden/Projekt/Enter/Ekonomi/"/>
    </mc:Choice>
  </mc:AlternateContent>
  <xr:revisionPtr revIDLastSave="61" documentId="8_{547BB54D-94FC-48B9-A0ED-0F38AC5E4BA8}" xr6:coauthVersionLast="45" xr6:coauthVersionMax="45" xr10:uidLastSave="{368F0425-8677-4366-AF94-723332C5FEDD}"/>
  <bookViews>
    <workbookView xWindow="-108" yWindow="-108" windowWidth="23256" windowHeight="12576" xr2:uid="{00000000-000D-0000-FFFF-FFFF00000000}"/>
  </bookViews>
  <sheets>
    <sheet name="200820" sheetId="1" r:id="rId1"/>
    <sheet name="Personal" sheetId="2" r:id="rId2"/>
  </sheets>
  <definedNames>
    <definedName name="_xlnm.Print_Area" localSheetId="0">'200820'!$A$1:$H$44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G20" i="1"/>
  <c r="G25" i="1" s="1"/>
  <c r="D25" i="1" l="1"/>
  <c r="B26" i="2" l="1"/>
  <c r="B20" i="1" l="1"/>
  <c r="B25" i="1" s="1"/>
  <c r="D9" i="2" l="1"/>
  <c r="F20" i="1" l="1"/>
  <c r="F25" i="1" s="1"/>
  <c r="B18" i="2"/>
  <c r="E20" i="1" l="1"/>
  <c r="E25" i="1" s="1"/>
  <c r="B9" i="2" l="1"/>
  <c r="C20" i="1" l="1"/>
  <c r="C25" i="1" s="1"/>
</calcChain>
</file>

<file path=xl/sharedStrings.xml><?xml version="1.0" encoding="utf-8"?>
<sst xmlns="http://schemas.openxmlformats.org/spreadsheetml/2006/main" count="61" uniqueCount="50">
  <si>
    <t>Budget</t>
  </si>
  <si>
    <t>Lokalkostnader</t>
  </si>
  <si>
    <t>Köp av tjänst</t>
  </si>
  <si>
    <t>Utvärdering</t>
  </si>
  <si>
    <t>Handledning</t>
  </si>
  <si>
    <t>8. Förbundets andel av finansieringen</t>
  </si>
  <si>
    <t>Utfall</t>
  </si>
  <si>
    <t>Not</t>
  </si>
  <si>
    <t>2. Hyra, städ och larm. Uppräkning 1%</t>
  </si>
  <si>
    <t>3. Friskvård. Köp av utredningar vid behov. Tolk mm.</t>
  </si>
  <si>
    <t>Personalkostn</t>
  </si>
  <si>
    <t>Utb, resor mm</t>
  </si>
  <si>
    <t xml:space="preserve"> Kostnader</t>
  </si>
  <si>
    <t xml:space="preserve"> Finansiering</t>
  </si>
  <si>
    <t xml:space="preserve"> Fotnot</t>
  </si>
  <si>
    <t>AMA</t>
  </si>
  <si>
    <t>AF</t>
  </si>
  <si>
    <t>FK</t>
  </si>
  <si>
    <t>Region</t>
  </si>
  <si>
    <t>Totalt</t>
  </si>
  <si>
    <t>AMA 100%</t>
  </si>
  <si>
    <t>Avrundat</t>
  </si>
  <si>
    <t>Projektled</t>
  </si>
  <si>
    <t>Medarbetare</t>
  </si>
  <si>
    <t>Övrigt</t>
  </si>
  <si>
    <t>Samordningsförb</t>
  </si>
  <si>
    <t>båda ihop</t>
  </si>
  <si>
    <t>se nästa flik</t>
  </si>
  <si>
    <t>Habo, Mullsjö, Vaggeryd, Jönk</t>
  </si>
  <si>
    <t>Personal 2020</t>
  </si>
  <si>
    <t>AMA teamledare</t>
  </si>
  <si>
    <t>AMA handled</t>
  </si>
  <si>
    <t>3% ökning 2021</t>
  </si>
  <si>
    <t>3% ökning 2022</t>
  </si>
  <si>
    <t>Schablon 36500tkr/mån x1,4 x12mån x0,85</t>
  </si>
  <si>
    <t>Schablon 35tkr/mån x1,4 x 12mån x0,85</t>
  </si>
  <si>
    <t>per månad max</t>
  </si>
  <si>
    <t>OBS region 12 mån</t>
  </si>
  <si>
    <t>Utfall 191231</t>
  </si>
  <si>
    <t xml:space="preserve">Personal 2019 </t>
  </si>
  <si>
    <t>Prognos</t>
  </si>
  <si>
    <t>3% ökning 2023</t>
  </si>
  <si>
    <t>Uppdaterad 200820</t>
  </si>
  <si>
    <t>6. Koppling till lämplig högskola</t>
  </si>
  <si>
    <r>
      <t xml:space="preserve">Schablon 35tkr/mån x1,4 x </t>
    </r>
    <r>
      <rPr>
        <b/>
        <sz val="10"/>
        <rFont val="Arial"/>
        <family val="2"/>
      </rPr>
      <t>5 mån</t>
    </r>
    <r>
      <rPr>
        <sz val="10"/>
        <rFont val="Arial"/>
      </rPr>
      <t xml:space="preserve"> x0,85</t>
    </r>
  </si>
  <si>
    <t>1. Nettobudget ca 85% av alla 5 tjänsterna. Uppräkning 3,0% per år.</t>
  </si>
  <si>
    <t>5. Handledning kring processer, individer och metod</t>
  </si>
  <si>
    <t>7. Tidigare delfinansiering 20% av projektledartjänsten genom uppdelad på 14 platser ej aktuell längre</t>
  </si>
  <si>
    <t>4. Inkl data, telefon mm.</t>
  </si>
  <si>
    <t>Verksamheten Enter - 2020 till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</si>
</sst>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Verdana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4" fillId="2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center"/>
    </xf>
    <xf numFmtId="164" fontId="4" fillId="2" borderId="1" xfId="1" applyNumberFormat="1" applyFont="1" applyFill="1" applyBorder="1"/>
    <xf numFmtId="164" fontId="4" fillId="2" borderId="0" xfId="1" applyNumberFormat="1" applyFont="1" applyFill="1"/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4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" fontId="4" fillId="4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4" fillId="2" borderId="2" xfId="0" applyFont="1" applyFill="1" applyBorder="1"/>
    <xf numFmtId="0" fontId="13" fillId="2" borderId="0" xfId="0" applyFont="1" applyFill="1" applyBorder="1" applyAlignment="1"/>
    <xf numFmtId="1" fontId="9" fillId="2" borderId="0" xfId="1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/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5" fillId="0" borderId="0" xfId="0" applyNumberFormat="1" applyFont="1" applyAlignment="1">
      <alignment vertical="center"/>
    </xf>
    <xf numFmtId="0" fontId="1" fillId="0" borderId="0" xfId="0" applyFont="1"/>
    <xf numFmtId="0" fontId="14" fillId="0" borderId="0" xfId="0" applyFont="1"/>
    <xf numFmtId="164" fontId="15" fillId="2" borderId="0" xfId="1" applyNumberFormat="1" applyFont="1" applyFill="1" applyAlignment="1">
      <alignment vertical="center"/>
    </xf>
    <xf numFmtId="165" fontId="15" fillId="2" borderId="0" xfId="1" applyNumberFormat="1" applyFont="1" applyFill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165" fontId="0" fillId="0" borderId="0" xfId="0" applyNumberFormat="1"/>
    <xf numFmtId="165" fontId="14" fillId="0" borderId="0" xfId="0" applyNumberFormat="1" applyFont="1"/>
    <xf numFmtId="6" fontId="0" fillId="0" borderId="0" xfId="0" applyNumberFormat="1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73593</xdr:rowOff>
    </xdr:from>
    <xdr:to>
      <xdr:col>7</xdr:col>
      <xdr:colOff>271780</xdr:colOff>
      <xdr:row>1</xdr:row>
      <xdr:rowOff>170717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06D9128-C8A3-4489-BD35-43879EB4E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3890" y="73593"/>
          <a:ext cx="2172970" cy="455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22" zoomScaleNormal="100" workbookViewId="0">
      <selection activeCell="B2" sqref="B2"/>
    </sheetView>
  </sheetViews>
  <sheetFormatPr defaultColWidth="9.33203125" defaultRowHeight="14.4" x14ac:dyDescent="0.3"/>
  <cols>
    <col min="1" max="1" width="14.5546875" style="2" customWidth="1"/>
    <col min="2" max="2" width="12.44140625" style="2" customWidth="1"/>
    <col min="3" max="4" width="12.5546875" style="2" customWidth="1"/>
    <col min="5" max="5" width="11.44140625" style="2" customWidth="1"/>
    <col min="6" max="7" width="14.5546875" style="2" customWidth="1"/>
    <col min="8" max="8" width="5" style="2" customWidth="1"/>
    <col min="9" max="9" width="2.5546875" style="2" customWidth="1"/>
    <col min="10" max="12" width="9.33203125" style="2"/>
    <col min="13" max="13" width="12" style="2" bestFit="1" customWidth="1"/>
    <col min="14" max="15" width="9.33203125" style="2"/>
    <col min="16" max="17" width="9.33203125" style="46"/>
    <col min="18" max="18" width="9.33203125" style="48"/>
    <col min="19" max="20" width="9.33203125" style="46"/>
    <col min="21" max="16384" width="9.33203125" style="2"/>
  </cols>
  <sheetData>
    <row r="1" spans="1:20" s="1" customFormat="1" ht="28.5" customHeight="1" x14ac:dyDescent="0.3">
      <c r="A1" s="33" t="s">
        <v>49</v>
      </c>
      <c r="B1" s="31"/>
      <c r="C1" s="31"/>
      <c r="D1" s="31"/>
      <c r="E1" s="31"/>
      <c r="F1" s="31"/>
      <c r="G1" s="31"/>
      <c r="H1" s="31"/>
      <c r="P1" s="45"/>
      <c r="Q1" s="45"/>
      <c r="R1" s="47"/>
      <c r="S1" s="45"/>
      <c r="T1" s="45"/>
    </row>
    <row r="2" spans="1:20" ht="18" customHeight="1" x14ac:dyDescent="0.3">
      <c r="A2" s="32"/>
      <c r="B2" s="32"/>
      <c r="C2" s="32"/>
      <c r="D2" s="32"/>
      <c r="E2" s="32"/>
      <c r="F2" s="32"/>
      <c r="G2" s="32"/>
      <c r="H2" s="32"/>
    </row>
    <row r="3" spans="1:20" ht="27.75" customHeight="1" x14ac:dyDescent="0.3">
      <c r="A3" s="7" t="s">
        <v>42</v>
      </c>
      <c r="B3" s="4"/>
      <c r="C3" s="4"/>
      <c r="D3" s="4"/>
      <c r="E3" s="4"/>
      <c r="F3" s="4"/>
      <c r="G3" s="4"/>
      <c r="H3" s="4"/>
    </row>
    <row r="4" spans="1:20" s="16" customFormat="1" ht="21.75" customHeight="1" x14ac:dyDescent="0.25">
      <c r="A4" s="26" t="s">
        <v>12</v>
      </c>
      <c r="B4" s="27"/>
      <c r="C4" s="27"/>
      <c r="D4" s="54"/>
      <c r="E4" s="54"/>
      <c r="F4" s="54"/>
      <c r="G4" s="54"/>
      <c r="H4" s="40"/>
      <c r="P4" s="45"/>
      <c r="Q4" s="45"/>
      <c r="R4" s="47"/>
      <c r="S4" s="45"/>
      <c r="T4" s="45"/>
    </row>
    <row r="5" spans="1:20" x14ac:dyDescent="0.3">
      <c r="A5" s="5"/>
      <c r="B5" s="6" t="s">
        <v>6</v>
      </c>
      <c r="C5" s="6" t="s">
        <v>0</v>
      </c>
      <c r="D5" s="55" t="s">
        <v>40</v>
      </c>
      <c r="E5" s="55" t="s">
        <v>0</v>
      </c>
      <c r="F5" s="55" t="s">
        <v>0</v>
      </c>
      <c r="G5" s="55" t="s">
        <v>0</v>
      </c>
      <c r="H5" s="41"/>
    </row>
    <row r="6" spans="1:20" x14ac:dyDescent="0.3">
      <c r="A6" s="17"/>
      <c r="B6" s="18">
        <v>191231</v>
      </c>
      <c r="C6" s="18">
        <v>2020</v>
      </c>
      <c r="D6" s="18"/>
      <c r="E6" s="18">
        <v>2021</v>
      </c>
      <c r="F6" s="18">
        <v>2022</v>
      </c>
      <c r="G6" s="18">
        <v>2023</v>
      </c>
      <c r="H6" s="42" t="s">
        <v>7</v>
      </c>
    </row>
    <row r="7" spans="1:20" x14ac:dyDescent="0.3">
      <c r="A7" s="4"/>
      <c r="B7" s="4"/>
      <c r="C7" s="4"/>
      <c r="D7" s="4"/>
      <c r="E7" s="4"/>
      <c r="F7" s="4"/>
      <c r="G7" s="4"/>
      <c r="H7" s="9"/>
    </row>
    <row r="8" spans="1:20" s="1" customFormat="1" ht="15.75" customHeight="1" x14ac:dyDescent="0.25">
      <c r="A8" s="19" t="s">
        <v>10</v>
      </c>
      <c r="B8" s="20">
        <v>2105358</v>
      </c>
      <c r="C8" s="21">
        <v>2437000</v>
      </c>
      <c r="D8" s="21">
        <v>2228850</v>
      </c>
      <c r="E8" s="21">
        <v>2596000</v>
      </c>
      <c r="F8" s="21">
        <v>2674000</v>
      </c>
      <c r="G8" s="21">
        <v>2754000</v>
      </c>
      <c r="H8" s="34">
        <v>1</v>
      </c>
      <c r="P8" s="45"/>
      <c r="Q8" s="45"/>
      <c r="R8" s="47"/>
      <c r="S8" s="45"/>
      <c r="T8" s="45"/>
    </row>
    <row r="9" spans="1:20" s="1" customFormat="1" x14ac:dyDescent="0.25">
      <c r="A9" s="8"/>
      <c r="C9" s="22" t="s">
        <v>27</v>
      </c>
      <c r="D9" s="22"/>
      <c r="E9" s="23"/>
      <c r="F9" s="23"/>
      <c r="G9" s="23"/>
      <c r="H9" s="35"/>
      <c r="P9" s="45"/>
      <c r="Q9" s="45"/>
      <c r="R9" s="47"/>
      <c r="S9" s="45"/>
      <c r="T9" s="45"/>
    </row>
    <row r="10" spans="1:20" s="1" customFormat="1" ht="15.75" customHeight="1" x14ac:dyDescent="0.25">
      <c r="A10" s="19" t="s">
        <v>1</v>
      </c>
      <c r="B10" s="20">
        <v>205762</v>
      </c>
      <c r="C10" s="21">
        <v>210000</v>
      </c>
      <c r="D10" s="21">
        <v>210000</v>
      </c>
      <c r="E10" s="21">
        <v>212000</v>
      </c>
      <c r="F10" s="21">
        <v>214000</v>
      </c>
      <c r="G10" s="21">
        <v>216000</v>
      </c>
      <c r="H10" s="35">
        <v>2</v>
      </c>
      <c r="P10" s="45"/>
      <c r="Q10" s="45"/>
      <c r="R10" s="47"/>
      <c r="S10" s="45"/>
      <c r="T10" s="45"/>
    </row>
    <row r="11" spans="1:20" s="1" customFormat="1" x14ac:dyDescent="0.25">
      <c r="A11" s="8"/>
      <c r="B11" s="22"/>
      <c r="C11" s="24"/>
      <c r="D11" s="24"/>
      <c r="E11" s="24"/>
      <c r="F11" s="24"/>
      <c r="G11" s="24"/>
      <c r="H11" s="35"/>
      <c r="P11" s="45"/>
      <c r="Q11" s="45"/>
      <c r="R11" s="47"/>
      <c r="S11" s="45"/>
      <c r="T11" s="45"/>
    </row>
    <row r="12" spans="1:20" s="1" customFormat="1" ht="15.75" customHeight="1" x14ac:dyDescent="0.25">
      <c r="A12" s="19" t="s">
        <v>2</v>
      </c>
      <c r="B12" s="20">
        <v>113319</v>
      </c>
      <c r="C12" s="21">
        <v>200000</v>
      </c>
      <c r="D12" s="21">
        <v>200000</v>
      </c>
      <c r="E12" s="21">
        <v>210000</v>
      </c>
      <c r="F12" s="21">
        <v>220000</v>
      </c>
      <c r="G12" s="21">
        <v>230000</v>
      </c>
      <c r="H12" s="35">
        <v>3</v>
      </c>
      <c r="M12" s="43"/>
      <c r="P12" s="45"/>
      <c r="Q12" s="45"/>
      <c r="R12" s="47"/>
      <c r="S12" s="45"/>
      <c r="T12" s="45"/>
    </row>
    <row r="13" spans="1:20" s="1" customFormat="1" x14ac:dyDescent="0.25">
      <c r="A13" s="8"/>
      <c r="B13" s="22"/>
      <c r="C13" s="24"/>
      <c r="D13" s="24"/>
      <c r="E13" s="24"/>
      <c r="F13" s="24"/>
      <c r="G13" s="24"/>
      <c r="H13" s="35"/>
      <c r="M13" s="43"/>
      <c r="P13" s="45"/>
      <c r="Q13" s="45"/>
      <c r="R13" s="47"/>
      <c r="S13" s="45"/>
      <c r="T13" s="45"/>
    </row>
    <row r="14" spans="1:20" s="1" customFormat="1" ht="15.75" customHeight="1" x14ac:dyDescent="0.25">
      <c r="A14" s="19" t="s">
        <v>11</v>
      </c>
      <c r="B14" s="20">
        <v>42823</v>
      </c>
      <c r="C14" s="21">
        <v>85000</v>
      </c>
      <c r="D14" s="21">
        <v>85000</v>
      </c>
      <c r="E14" s="21">
        <v>90000</v>
      </c>
      <c r="F14" s="21">
        <v>95000</v>
      </c>
      <c r="G14" s="21">
        <v>100000</v>
      </c>
      <c r="H14" s="35">
        <v>4</v>
      </c>
      <c r="P14" s="45"/>
      <c r="Q14" s="45"/>
      <c r="R14" s="47"/>
      <c r="S14" s="45"/>
      <c r="T14" s="45"/>
    </row>
    <row r="15" spans="1:20" s="1" customFormat="1" x14ac:dyDescent="0.25">
      <c r="A15" s="8"/>
      <c r="B15" s="22"/>
      <c r="C15" s="24"/>
      <c r="D15" s="24"/>
      <c r="E15" s="24"/>
      <c r="F15" s="24"/>
      <c r="G15" s="24"/>
      <c r="H15" s="35"/>
      <c r="P15" s="45"/>
      <c r="Q15" s="45"/>
      <c r="R15" s="47"/>
      <c r="S15" s="45"/>
      <c r="T15" s="45"/>
    </row>
    <row r="16" spans="1:20" s="1" customFormat="1" ht="15.75" customHeight="1" x14ac:dyDescent="0.25">
      <c r="A16" s="19" t="s">
        <v>4</v>
      </c>
      <c r="B16" s="20">
        <v>36390</v>
      </c>
      <c r="C16" s="21">
        <v>35000</v>
      </c>
      <c r="D16" s="21">
        <v>37000</v>
      </c>
      <c r="E16" s="21">
        <v>40000</v>
      </c>
      <c r="F16" s="21">
        <v>40000</v>
      </c>
      <c r="G16" s="21">
        <v>40000</v>
      </c>
      <c r="H16" s="35">
        <v>5</v>
      </c>
      <c r="P16" s="45"/>
      <c r="Q16" s="45"/>
      <c r="R16" s="47"/>
      <c r="S16" s="45"/>
      <c r="T16" s="45"/>
    </row>
    <row r="17" spans="1:20" s="1" customFormat="1" x14ac:dyDescent="0.25">
      <c r="A17" s="8"/>
      <c r="B17" s="22"/>
      <c r="C17" s="24"/>
      <c r="D17" s="24"/>
      <c r="E17" s="24"/>
      <c r="F17" s="24"/>
      <c r="G17" s="24"/>
      <c r="H17" s="35"/>
      <c r="P17" s="45"/>
      <c r="Q17" s="45"/>
      <c r="R17" s="47"/>
      <c r="S17" s="45"/>
      <c r="T17" s="45"/>
    </row>
    <row r="18" spans="1:20" s="1" customFormat="1" ht="15.75" customHeight="1" x14ac:dyDescent="0.25">
      <c r="A18" s="19" t="s">
        <v>3</v>
      </c>
      <c r="B18" s="20">
        <v>0</v>
      </c>
      <c r="C18" s="21">
        <v>100000</v>
      </c>
      <c r="D18" s="21">
        <v>0</v>
      </c>
      <c r="E18" s="21">
        <v>50000</v>
      </c>
      <c r="F18" s="21">
        <v>50000</v>
      </c>
      <c r="G18" s="21">
        <v>0</v>
      </c>
      <c r="H18" s="35">
        <v>6</v>
      </c>
      <c r="P18" s="45"/>
      <c r="Q18" s="45"/>
      <c r="R18" s="47"/>
      <c r="S18" s="45"/>
      <c r="T18" s="45"/>
    </row>
    <row r="19" spans="1:20" s="1" customFormat="1" ht="3" customHeight="1" x14ac:dyDescent="0.25">
      <c r="A19" s="8"/>
      <c r="B19" s="22"/>
      <c r="C19" s="23"/>
      <c r="D19" s="23"/>
      <c r="E19" s="23"/>
      <c r="F19" s="23"/>
      <c r="G19" s="23"/>
      <c r="H19" s="35"/>
      <c r="P19" s="45"/>
      <c r="Q19" s="45"/>
      <c r="R19" s="47"/>
      <c r="S19" s="45"/>
      <c r="T19" s="45"/>
    </row>
    <row r="20" spans="1:20" s="13" customFormat="1" x14ac:dyDescent="0.25">
      <c r="A20" s="25"/>
      <c r="B20" s="52">
        <f t="shared" ref="B20:G20" si="0">SUM(B8:B18)</f>
        <v>2503652</v>
      </c>
      <c r="C20" s="53">
        <f t="shared" si="0"/>
        <v>3067000</v>
      </c>
      <c r="D20" s="53">
        <f t="shared" si="0"/>
        <v>2760850</v>
      </c>
      <c r="E20" s="53">
        <f t="shared" si="0"/>
        <v>3198000</v>
      </c>
      <c r="F20" s="53">
        <f t="shared" si="0"/>
        <v>3293000</v>
      </c>
      <c r="G20" s="53">
        <f t="shared" si="0"/>
        <v>3340000</v>
      </c>
      <c r="H20" s="36"/>
      <c r="R20" s="49"/>
    </row>
    <row r="21" spans="1:20" x14ac:dyDescent="0.3">
      <c r="A21" s="4"/>
      <c r="B21" s="4"/>
      <c r="C21" s="9"/>
      <c r="D21" s="9"/>
      <c r="E21" s="9"/>
      <c r="F21" s="9"/>
      <c r="G21" s="9"/>
      <c r="H21" s="37"/>
    </row>
    <row r="22" spans="1:20" s="1" customFormat="1" ht="20.25" customHeight="1" x14ac:dyDescent="0.25">
      <c r="A22" s="28" t="s">
        <v>13</v>
      </c>
      <c r="B22" s="29"/>
      <c r="C22" s="30"/>
      <c r="D22" s="30"/>
      <c r="E22" s="30"/>
      <c r="F22" s="30"/>
      <c r="G22" s="30"/>
      <c r="H22" s="38"/>
      <c r="M22" s="43"/>
      <c r="P22" s="45"/>
      <c r="Q22" s="45"/>
      <c r="R22" s="47"/>
      <c r="S22" s="45"/>
      <c r="T22" s="45"/>
    </row>
    <row r="23" spans="1:20" ht="27.75" customHeight="1" x14ac:dyDescent="0.3">
      <c r="A23" s="12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39">
        <v>7</v>
      </c>
      <c r="M23" s="44"/>
    </row>
    <row r="24" spans="1:20" x14ac:dyDescent="0.3">
      <c r="A24" s="4"/>
      <c r="B24" s="11"/>
      <c r="C24" s="11"/>
      <c r="D24" s="11"/>
      <c r="E24" s="11"/>
      <c r="F24" s="11"/>
      <c r="G24" s="11"/>
      <c r="H24" s="39"/>
    </row>
    <row r="25" spans="1:20" s="1" customFormat="1" ht="18" customHeight="1" x14ac:dyDescent="0.25">
      <c r="A25" s="19" t="s">
        <v>25</v>
      </c>
      <c r="B25" s="20">
        <f>B20</f>
        <v>2503652</v>
      </c>
      <c r="C25" s="20">
        <f t="shared" ref="C25:E25" si="1">C20-C23</f>
        <v>3067000</v>
      </c>
      <c r="D25" s="20">
        <f>SUM(D8:D18)</f>
        <v>2760850</v>
      </c>
      <c r="E25" s="21">
        <f t="shared" si="1"/>
        <v>3198000</v>
      </c>
      <c r="F25" s="20">
        <f>F20</f>
        <v>3293000</v>
      </c>
      <c r="G25" s="20">
        <f>G20</f>
        <v>3340000</v>
      </c>
      <c r="H25" s="35">
        <v>8</v>
      </c>
      <c r="P25" s="45"/>
      <c r="Q25" s="45"/>
      <c r="R25" s="47"/>
      <c r="S25" s="45"/>
      <c r="T25" s="45"/>
    </row>
    <row r="26" spans="1:20" x14ac:dyDescent="0.3">
      <c r="A26" s="4"/>
      <c r="B26" s="11"/>
      <c r="C26" s="9"/>
      <c r="D26" s="9"/>
      <c r="E26" s="9"/>
      <c r="F26" s="9"/>
      <c r="G26" s="9"/>
      <c r="H26" s="4"/>
    </row>
    <row r="27" spans="1:20" ht="8.25" customHeight="1" x14ac:dyDescent="0.3">
      <c r="A27" s="4"/>
      <c r="B27" s="11"/>
      <c r="C27" s="11"/>
      <c r="D27" s="11"/>
      <c r="E27" s="11"/>
      <c r="F27" s="11"/>
      <c r="G27" s="11"/>
      <c r="H27" s="9"/>
    </row>
    <row r="28" spans="1:20" s="15" customFormat="1" ht="17.25" customHeight="1" x14ac:dyDescent="0.25">
      <c r="A28" s="14" t="s">
        <v>14</v>
      </c>
      <c r="B28" s="14"/>
      <c r="C28" s="14"/>
      <c r="D28" s="14"/>
      <c r="E28" s="14"/>
      <c r="F28" s="14"/>
      <c r="G28" s="14"/>
      <c r="H28" s="14"/>
      <c r="P28" s="13"/>
      <c r="Q28" s="13"/>
      <c r="R28" s="49"/>
      <c r="S28" s="13"/>
      <c r="T28" s="13"/>
    </row>
    <row r="29" spans="1:20" ht="18" customHeight="1" x14ac:dyDescent="0.3">
      <c r="A29" s="4" t="s">
        <v>45</v>
      </c>
      <c r="B29" s="4"/>
      <c r="C29" s="4"/>
      <c r="D29" s="4"/>
      <c r="E29" s="4"/>
      <c r="F29" s="4"/>
      <c r="G29" s="4"/>
      <c r="H29" s="4"/>
    </row>
    <row r="30" spans="1:20" x14ac:dyDescent="0.3">
      <c r="A30" s="4"/>
      <c r="B30" s="4"/>
      <c r="C30" s="4"/>
      <c r="D30" s="4"/>
      <c r="E30" s="4"/>
      <c r="F30" s="4"/>
      <c r="G30" s="4"/>
      <c r="H30" s="4"/>
    </row>
    <row r="31" spans="1:20" x14ac:dyDescent="0.3">
      <c r="A31" s="4" t="s">
        <v>8</v>
      </c>
      <c r="B31" s="4"/>
      <c r="C31" s="4"/>
      <c r="D31" s="4"/>
      <c r="E31" s="4"/>
      <c r="F31" s="4"/>
      <c r="G31" s="4"/>
      <c r="H31" s="4"/>
    </row>
    <row r="32" spans="1:20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 t="s">
        <v>9</v>
      </c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4" t="s">
        <v>48</v>
      </c>
      <c r="B35" s="4"/>
      <c r="C35" s="4"/>
      <c r="D35" s="4"/>
      <c r="E35" s="4"/>
      <c r="F35" s="4"/>
      <c r="G35" s="4"/>
      <c r="H35" s="4"/>
    </row>
    <row r="36" spans="1:8" x14ac:dyDescent="0.3">
      <c r="A36" s="4"/>
      <c r="B36" s="4"/>
      <c r="C36" s="4"/>
      <c r="D36" s="4"/>
      <c r="E36" s="4"/>
      <c r="F36" s="4"/>
      <c r="G36" s="4"/>
      <c r="H36" s="4"/>
    </row>
    <row r="37" spans="1:8" x14ac:dyDescent="0.3">
      <c r="A37" s="4" t="s">
        <v>46</v>
      </c>
      <c r="B37" s="4"/>
      <c r="C37" s="4"/>
      <c r="D37" s="4"/>
      <c r="E37" s="4"/>
      <c r="F37" s="4"/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 t="s">
        <v>43</v>
      </c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4" t="s">
        <v>47</v>
      </c>
      <c r="B41" s="4"/>
      <c r="C41" s="4"/>
      <c r="D41" s="4"/>
      <c r="E41" s="4"/>
      <c r="F41" s="4"/>
      <c r="G41" s="4"/>
      <c r="H41" s="4"/>
    </row>
    <row r="42" spans="1:8" x14ac:dyDescent="0.3">
      <c r="A42" s="4"/>
      <c r="B42" s="4"/>
      <c r="C42" s="4"/>
      <c r="D42" s="4"/>
      <c r="E42" s="4"/>
      <c r="F42" s="4"/>
      <c r="G42" s="4"/>
      <c r="H42" s="4"/>
    </row>
    <row r="43" spans="1:8" x14ac:dyDescent="0.3">
      <c r="A43" s="4" t="s">
        <v>5</v>
      </c>
      <c r="B43" s="4"/>
      <c r="C43" s="4"/>
      <c r="D43" s="4"/>
      <c r="E43" s="4"/>
      <c r="F43" s="4"/>
      <c r="G43" s="4"/>
      <c r="H43" s="4"/>
    </row>
    <row r="44" spans="1:8" x14ac:dyDescent="0.3">
      <c r="A44" s="7"/>
      <c r="B44" s="4"/>
      <c r="C44" s="4"/>
      <c r="D44" s="4"/>
      <c r="E44" s="4"/>
      <c r="F44" s="4"/>
      <c r="G44" s="4"/>
      <c r="H44" s="4"/>
    </row>
    <row r="45" spans="1:8" ht="12.75" customHeight="1" x14ac:dyDescent="0.3">
      <c r="A45" s="3"/>
    </row>
  </sheetData>
  <phoneticPr fontId="2" type="noConversion"/>
  <printOptions horizontalCentered="1"/>
  <pageMargins left="0.23622047244094491" right="0.23622047244094491" top="0.35433070866141736" bottom="0.74803149606299213" header="0.31496062992125984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0"/>
  <sheetViews>
    <sheetView topLeftCell="A14" workbookViewId="0">
      <selection activeCell="D24" sqref="D24"/>
    </sheetView>
  </sheetViews>
  <sheetFormatPr defaultRowHeight="13.2" x14ac:dyDescent="0.25"/>
  <cols>
    <col min="1" max="1" width="14.44140625" customWidth="1"/>
    <col min="2" max="2" width="14.5546875" customWidth="1"/>
    <col min="4" max="4" width="11.44140625" customWidth="1"/>
  </cols>
  <sheetData>
    <row r="2" spans="1:5" x14ac:dyDescent="0.25">
      <c r="B2" s="56"/>
    </row>
    <row r="3" spans="1:5" x14ac:dyDescent="0.25">
      <c r="A3" s="50" t="s">
        <v>39</v>
      </c>
      <c r="B3" s="60" t="s">
        <v>0</v>
      </c>
      <c r="D3" s="50" t="s">
        <v>38</v>
      </c>
    </row>
    <row r="4" spans="1:5" x14ac:dyDescent="0.25">
      <c r="A4" s="50" t="s">
        <v>15</v>
      </c>
      <c r="B4" s="56">
        <v>446400</v>
      </c>
      <c r="D4" s="56">
        <v>1039289</v>
      </c>
      <c r="E4" s="50" t="s">
        <v>26</v>
      </c>
    </row>
    <row r="5" spans="1:5" x14ac:dyDescent="0.25">
      <c r="A5" s="50" t="s">
        <v>20</v>
      </c>
      <c r="B5" s="56">
        <v>558000</v>
      </c>
      <c r="D5" s="56"/>
    </row>
    <row r="6" spans="1:5" x14ac:dyDescent="0.25">
      <c r="A6" s="50" t="s">
        <v>16</v>
      </c>
      <c r="B6" s="56">
        <v>446400</v>
      </c>
      <c r="D6" s="56">
        <v>439249</v>
      </c>
      <c r="E6" s="50"/>
    </row>
    <row r="7" spans="1:5" x14ac:dyDescent="0.25">
      <c r="A7" s="50" t="s">
        <v>17</v>
      </c>
      <c r="B7" s="56">
        <v>446400</v>
      </c>
      <c r="D7" s="56">
        <v>431520</v>
      </c>
      <c r="E7" s="50"/>
    </row>
    <row r="8" spans="1:5" x14ac:dyDescent="0.25">
      <c r="A8" s="50" t="s">
        <v>18</v>
      </c>
      <c r="B8" s="56">
        <v>446400</v>
      </c>
      <c r="D8" s="56">
        <v>195300</v>
      </c>
      <c r="E8" s="50"/>
    </row>
    <row r="9" spans="1:5" x14ac:dyDescent="0.25">
      <c r="A9" s="51" t="s">
        <v>19</v>
      </c>
      <c r="B9" s="57">
        <f>SUM(B4:B8)</f>
        <v>2343600</v>
      </c>
      <c r="D9" s="57">
        <f>SUM(D4:D8)</f>
        <v>2105358</v>
      </c>
    </row>
    <row r="10" spans="1:5" x14ac:dyDescent="0.25">
      <c r="A10" s="50" t="s">
        <v>21</v>
      </c>
      <c r="B10" s="56">
        <v>2300000</v>
      </c>
      <c r="D10" s="56"/>
    </row>
    <row r="14" spans="1:5" x14ac:dyDescent="0.25">
      <c r="A14" t="s">
        <v>15</v>
      </c>
    </row>
    <row r="15" spans="1:5" x14ac:dyDescent="0.25">
      <c r="A15" t="s">
        <v>22</v>
      </c>
      <c r="B15" s="56">
        <v>446400</v>
      </c>
    </row>
    <row r="16" spans="1:5" x14ac:dyDescent="0.25">
      <c r="A16" t="s">
        <v>23</v>
      </c>
      <c r="B16" s="56">
        <v>558000</v>
      </c>
    </row>
    <row r="17" spans="1:7" x14ac:dyDescent="0.25">
      <c r="A17" t="s">
        <v>24</v>
      </c>
      <c r="B17" s="56">
        <v>493000</v>
      </c>
    </row>
    <row r="18" spans="1:7" x14ac:dyDescent="0.25">
      <c r="B18" s="56">
        <f>SUM(B15:B17)</f>
        <v>1497400</v>
      </c>
    </row>
    <row r="20" spans="1:7" x14ac:dyDescent="0.25">
      <c r="A20" t="s">
        <v>29</v>
      </c>
      <c r="B20" s="59" t="s">
        <v>0</v>
      </c>
      <c r="G20" t="s">
        <v>36</v>
      </c>
    </row>
    <row r="21" spans="1:7" x14ac:dyDescent="0.25">
      <c r="A21" t="s">
        <v>30</v>
      </c>
      <c r="B21" s="56">
        <v>521200</v>
      </c>
      <c r="C21" t="s">
        <v>34</v>
      </c>
      <c r="G21" s="58">
        <v>43400</v>
      </c>
    </row>
    <row r="22" spans="1:7" x14ac:dyDescent="0.25">
      <c r="A22" t="s">
        <v>31</v>
      </c>
      <c r="B22" s="56">
        <v>499800</v>
      </c>
      <c r="C22" t="s">
        <v>35</v>
      </c>
      <c r="G22" s="58">
        <v>41650</v>
      </c>
    </row>
    <row r="23" spans="1:7" x14ac:dyDescent="0.25">
      <c r="A23" t="s">
        <v>16</v>
      </c>
      <c r="B23" s="56">
        <v>499800</v>
      </c>
      <c r="C23" t="s">
        <v>35</v>
      </c>
      <c r="G23" s="58">
        <v>41650</v>
      </c>
    </row>
    <row r="24" spans="1:7" x14ac:dyDescent="0.25">
      <c r="A24" t="s">
        <v>17</v>
      </c>
      <c r="B24" s="56">
        <v>499800</v>
      </c>
      <c r="C24" t="s">
        <v>35</v>
      </c>
      <c r="G24" s="58">
        <v>41650</v>
      </c>
    </row>
    <row r="25" spans="1:7" x14ac:dyDescent="0.25">
      <c r="A25" t="s">
        <v>18</v>
      </c>
      <c r="B25" s="56">
        <v>208250</v>
      </c>
      <c r="C25" s="50" t="s">
        <v>44</v>
      </c>
      <c r="G25" s="58">
        <v>41650</v>
      </c>
    </row>
    <row r="26" spans="1:7" x14ac:dyDescent="0.25">
      <c r="B26" s="56">
        <f>SUM(B21:B25)</f>
        <v>2228850</v>
      </c>
    </row>
    <row r="28" spans="1:7" x14ac:dyDescent="0.25">
      <c r="A28" t="s">
        <v>32</v>
      </c>
      <c r="B28" s="56">
        <v>2596000</v>
      </c>
      <c r="C28" t="s">
        <v>37</v>
      </c>
    </row>
    <row r="29" spans="1:7" x14ac:dyDescent="0.25">
      <c r="A29" t="s">
        <v>33</v>
      </c>
      <c r="B29" s="56">
        <v>2674000</v>
      </c>
    </row>
    <row r="30" spans="1:7" x14ac:dyDescent="0.25">
      <c r="A30" t="s">
        <v>41</v>
      </c>
      <c r="B30" s="56">
        <v>2754000</v>
      </c>
    </row>
  </sheetData>
  <phoneticPr fontId="1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200820</vt:lpstr>
      <vt:lpstr>Personal</vt:lpstr>
      <vt:lpstr>'200820'!Utskriftsområde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</dc:creator>
  <cp:lastModifiedBy>Samordningsförbundet Jönköping</cp:lastModifiedBy>
  <cp:lastPrinted>2020-08-21T10:02:25Z</cp:lastPrinted>
  <dcterms:created xsi:type="dcterms:W3CDTF">2012-08-22T12:48:18Z</dcterms:created>
  <dcterms:modified xsi:type="dcterms:W3CDTF">2020-08-21T10:02:28Z</dcterms:modified>
</cp:coreProperties>
</file>